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6" i="1"/>
  <c r="N6"/>
  <c r="K24"/>
  <c r="K22"/>
  <c r="K18"/>
  <c r="K13"/>
  <c r="K12"/>
  <c r="K11"/>
  <c r="K10"/>
  <c r="K9"/>
  <c r="K8"/>
  <c r="K7"/>
  <c r="K5"/>
  <c r="F16"/>
  <c r="D16" s="1"/>
  <c r="G16" s="1"/>
  <c r="F15"/>
  <c r="D15" s="1"/>
  <c r="G15" s="1"/>
  <c r="F14"/>
  <c r="D14" s="1"/>
  <c r="G14" s="1"/>
  <c r="F13"/>
  <c r="D13" s="1"/>
  <c r="G13" s="1"/>
  <c r="F12"/>
  <c r="D12" s="1"/>
  <c r="G12" s="1"/>
  <c r="F9"/>
  <c r="D9"/>
  <c r="G9" s="1"/>
  <c r="F8"/>
  <c r="D8"/>
  <c r="G8" s="1"/>
  <c r="F7"/>
  <c r="D7" s="1"/>
  <c r="G7" s="1"/>
  <c r="F6"/>
  <c r="D6" s="1"/>
  <c r="G6" s="1"/>
  <c r="F5"/>
  <c r="D5" s="1"/>
  <c r="G5" s="1"/>
</calcChain>
</file>

<file path=xl/sharedStrings.xml><?xml version="1.0" encoding="utf-8"?>
<sst xmlns="http://schemas.openxmlformats.org/spreadsheetml/2006/main" count="38" uniqueCount="29">
  <si>
    <t>sq ft</t>
  </si>
  <si>
    <t>cap rate</t>
  </si>
  <si>
    <t>sale price</t>
  </si>
  <si>
    <t>rental income</t>
  </si>
  <si>
    <t>maintenance and taxes</t>
  </si>
  <si>
    <t>Monthley</t>
  </si>
  <si>
    <t>Monthly</t>
  </si>
  <si>
    <t>Net</t>
  </si>
  <si>
    <t>Per Sq</t>
  </si>
  <si>
    <t>Ft Annual</t>
  </si>
  <si>
    <t>Sale Price</t>
  </si>
  <si>
    <t>Sq Ft</t>
  </si>
  <si>
    <t>Per Sq Ft</t>
  </si>
  <si>
    <t>Rent</t>
  </si>
  <si>
    <t xml:space="preserve"> </t>
  </si>
  <si>
    <t>Based on What I paid for the condo</t>
  </si>
  <si>
    <t>Based on Cap Rate</t>
  </si>
  <si>
    <t>What I paid</t>
  </si>
  <si>
    <t>Cost/Sq Ft</t>
  </si>
  <si>
    <t>At 160 Madison 2008 BEFORE THE RECESSION</t>
  </si>
  <si>
    <t>Monthly Asking</t>
  </si>
  <si>
    <t>At160Madison Avenue What I could NOT GET BEFORE THE RECESSION</t>
  </si>
  <si>
    <t>Dropped it to 12k Still no luck</t>
  </si>
  <si>
    <t>What I'm getting at 336E56th</t>
  </si>
  <si>
    <t>&lt;-same as SOHO Corner</t>
  </si>
  <si>
    <t>&lt;-same as 39th Bet 5th and 6th</t>
  </si>
  <si>
    <t>WHAT I SEE AVAILABLE</t>
  </si>
  <si>
    <t>&lt;-same as upper east side restaurant fully equipped</t>
  </si>
  <si>
    <t>&lt;-same as what I'm getting upper east side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</si>
</sst>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topLeftCell="B2" workbookViewId="0">
      <selection activeCell="H13" sqref="H13"/>
    </sheetView>
  </sheetViews>
  <sheetFormatPr defaultRowHeight="15"/>
  <cols>
    <col min="2" max="2" width="9.140625" style="1"/>
    <col min="4" max="4" width="18.5703125" style="2" customWidth="1"/>
    <col min="5" max="5" width="23.42578125" style="2" customWidth="1"/>
    <col min="6" max="7" width="9.140625" style="2"/>
    <col min="8" max="8" width="48.5703125" customWidth="1"/>
    <col min="9" max="9" width="12.140625" style="2" customWidth="1"/>
    <col min="10" max="10" width="9.28515625" style="3" bestFit="1" customWidth="1"/>
    <col min="11" max="11" width="9.28515625" style="2" bestFit="1" customWidth="1"/>
  </cols>
  <sheetData>
    <row r="1" spans="1:15">
      <c r="A1" t="s">
        <v>16</v>
      </c>
      <c r="I1" s="2" t="s">
        <v>15</v>
      </c>
    </row>
    <row r="2" spans="1:15">
      <c r="G2" s="2" t="s">
        <v>13</v>
      </c>
    </row>
    <row r="3" spans="1:15">
      <c r="D3" s="2" t="s">
        <v>6</v>
      </c>
      <c r="E3" s="2" t="s">
        <v>5</v>
      </c>
      <c r="F3" s="2" t="s">
        <v>6</v>
      </c>
      <c r="G3" s="2" t="s">
        <v>8</v>
      </c>
      <c r="H3" s="2" t="s">
        <v>26</v>
      </c>
    </row>
    <row r="4" spans="1:15">
      <c r="A4" t="s">
        <v>0</v>
      </c>
      <c r="B4" s="1" t="s">
        <v>1</v>
      </c>
      <c r="C4" t="s">
        <v>2</v>
      </c>
      <c r="D4" s="2" t="s">
        <v>3</v>
      </c>
      <c r="E4" s="2" t="s">
        <v>4</v>
      </c>
      <c r="F4" s="2" t="s">
        <v>7</v>
      </c>
      <c r="G4" s="2" t="s">
        <v>9</v>
      </c>
      <c r="I4" s="2" t="s">
        <v>10</v>
      </c>
      <c r="J4" s="3" t="s">
        <v>11</v>
      </c>
      <c r="K4" s="2" t="s">
        <v>12</v>
      </c>
      <c r="M4" t="s">
        <v>23</v>
      </c>
    </row>
    <row r="5" spans="1:15">
      <c r="A5">
        <v>183</v>
      </c>
      <c r="B5" s="1">
        <v>0.05</v>
      </c>
      <c r="C5">
        <v>600000</v>
      </c>
      <c r="D5" s="2">
        <f>+E5+F5</f>
        <v>2700</v>
      </c>
      <c r="E5" s="2">
        <v>200</v>
      </c>
      <c r="F5" s="2">
        <f>+B5*C5/12</f>
        <v>2500</v>
      </c>
      <c r="G5" s="2">
        <f>+D5*12/A5</f>
        <v>177.04918032786884</v>
      </c>
      <c r="I5" s="2">
        <v>1800000</v>
      </c>
      <c r="J5" s="3">
        <v>2785</v>
      </c>
      <c r="K5" s="2">
        <f>+I5/J5</f>
        <v>646.31956912028727</v>
      </c>
      <c r="M5" t="s">
        <v>6</v>
      </c>
      <c r="N5" t="s">
        <v>0</v>
      </c>
    </row>
    <row r="6" spans="1:15">
      <c r="A6">
        <v>183</v>
      </c>
      <c r="B6" s="1">
        <v>0.04</v>
      </c>
      <c r="C6">
        <v>600000</v>
      </c>
      <c r="D6" s="2">
        <f t="shared" ref="D6:D9" si="0">+E6+F6</f>
        <v>2200</v>
      </c>
      <c r="E6" s="2">
        <v>200</v>
      </c>
      <c r="F6" s="2">
        <f t="shared" ref="F6:F9" si="1">+B6*C6/12</f>
        <v>2000</v>
      </c>
      <c r="G6" s="2">
        <f t="shared" ref="G6:G9" si="2">+D6*12/A6</f>
        <v>144.26229508196721</v>
      </c>
      <c r="H6" t="s">
        <v>24</v>
      </c>
      <c r="M6">
        <v>6500</v>
      </c>
      <c r="N6">
        <f>18*52</f>
        <v>936</v>
      </c>
      <c r="O6">
        <f>+M6*12/N6</f>
        <v>83.333333333333329</v>
      </c>
    </row>
    <row r="7" spans="1:15">
      <c r="A7">
        <v>183</v>
      </c>
      <c r="B7" s="1">
        <v>0.03</v>
      </c>
      <c r="C7">
        <v>600000</v>
      </c>
      <c r="D7" s="2">
        <f t="shared" si="0"/>
        <v>1700</v>
      </c>
      <c r="E7" s="2">
        <v>200</v>
      </c>
      <c r="F7" s="2">
        <f t="shared" si="1"/>
        <v>1500</v>
      </c>
      <c r="G7" s="2">
        <f t="shared" si="2"/>
        <v>111.47540983606558</v>
      </c>
      <c r="H7" t="s">
        <v>27</v>
      </c>
      <c r="I7" s="2">
        <v>600000</v>
      </c>
      <c r="J7" s="3">
        <v>183</v>
      </c>
      <c r="K7" s="2">
        <f>+I7/J7</f>
        <v>3278.688524590164</v>
      </c>
    </row>
    <row r="8" spans="1:15">
      <c r="A8">
        <v>183</v>
      </c>
      <c r="B8" s="1">
        <v>0.02</v>
      </c>
      <c r="C8">
        <v>600000</v>
      </c>
      <c r="D8" s="2">
        <f t="shared" si="0"/>
        <v>1200</v>
      </c>
      <c r="E8" s="2">
        <v>200</v>
      </c>
      <c r="F8" s="2">
        <f t="shared" si="1"/>
        <v>1000</v>
      </c>
      <c r="G8" s="2">
        <f t="shared" si="2"/>
        <v>78.688524590163937</v>
      </c>
      <c r="H8" t="s">
        <v>28</v>
      </c>
      <c r="I8" s="2">
        <v>500000</v>
      </c>
      <c r="J8" s="3">
        <v>183</v>
      </c>
      <c r="K8" s="2">
        <f>+I8/J8</f>
        <v>2732.2404371584698</v>
      </c>
    </row>
    <row r="9" spans="1:15">
      <c r="A9">
        <v>183</v>
      </c>
      <c r="B9" s="1">
        <v>0.01</v>
      </c>
      <c r="C9">
        <v>600000</v>
      </c>
      <c r="D9" s="2">
        <f t="shared" si="0"/>
        <v>700</v>
      </c>
      <c r="E9" s="2">
        <v>200</v>
      </c>
      <c r="F9" s="2">
        <f t="shared" si="1"/>
        <v>500</v>
      </c>
      <c r="G9" s="2">
        <f t="shared" si="2"/>
        <v>45.901639344262293</v>
      </c>
      <c r="I9" s="2">
        <v>400000</v>
      </c>
      <c r="J9" s="3">
        <v>183</v>
      </c>
      <c r="K9" s="2">
        <f t="shared" ref="K9:K11" si="3">+I9/J9</f>
        <v>2185.7923497267761</v>
      </c>
    </row>
    <row r="10" spans="1:15">
      <c r="I10" s="2">
        <v>300000</v>
      </c>
      <c r="J10" s="3">
        <v>183</v>
      </c>
      <c r="K10" s="2">
        <f t="shared" si="3"/>
        <v>1639.344262295082</v>
      </c>
    </row>
    <row r="11" spans="1:15">
      <c r="I11" s="2">
        <v>280000</v>
      </c>
      <c r="J11" s="3">
        <v>183</v>
      </c>
      <c r="K11" s="2">
        <f t="shared" si="3"/>
        <v>1530.0546448087432</v>
      </c>
    </row>
    <row r="12" spans="1:15">
      <c r="A12">
        <v>183</v>
      </c>
      <c r="B12" s="1">
        <v>0.05</v>
      </c>
      <c r="C12">
        <v>280000</v>
      </c>
      <c r="D12" s="2">
        <f>+E12+F12</f>
        <v>1366.6666666666667</v>
      </c>
      <c r="E12" s="2">
        <v>200</v>
      </c>
      <c r="F12" s="2">
        <f>+B12*C12/12</f>
        <v>1166.6666666666667</v>
      </c>
      <c r="G12" s="2">
        <f>+D12*12/A12</f>
        <v>89.617486338797818</v>
      </c>
      <c r="I12" s="2">
        <v>250000</v>
      </c>
      <c r="J12" s="3">
        <v>183</v>
      </c>
      <c r="K12" s="2">
        <f t="shared" ref="K12:K14" si="4">+I12/J12</f>
        <v>1366.1202185792349</v>
      </c>
    </row>
    <row r="13" spans="1:15">
      <c r="A13">
        <v>183</v>
      </c>
      <c r="B13" s="1">
        <v>0.04</v>
      </c>
      <c r="C13">
        <v>280000</v>
      </c>
      <c r="D13" s="2">
        <f t="shared" ref="D13:D16" si="5">+E13+F13</f>
        <v>1133.3333333333335</v>
      </c>
      <c r="E13" s="2">
        <v>200</v>
      </c>
      <c r="F13" s="2">
        <f t="shared" ref="F13:F16" si="6">+B13*C13/12</f>
        <v>933.33333333333337</v>
      </c>
      <c r="G13" s="2">
        <f t="shared" ref="G13:G16" si="7">+D13*12/A13</f>
        <v>74.316939890710387</v>
      </c>
      <c r="H13" t="s">
        <v>25</v>
      </c>
      <c r="I13" s="2">
        <v>220000</v>
      </c>
      <c r="J13" s="3">
        <v>183</v>
      </c>
      <c r="K13" s="2">
        <f t="shared" si="4"/>
        <v>1202.1857923497269</v>
      </c>
    </row>
    <row r="14" spans="1:15">
      <c r="A14">
        <v>183</v>
      </c>
      <c r="B14" s="1">
        <v>0.03</v>
      </c>
      <c r="C14">
        <v>280000</v>
      </c>
      <c r="D14" s="2">
        <f t="shared" si="5"/>
        <v>900</v>
      </c>
      <c r="E14" s="2">
        <v>200</v>
      </c>
      <c r="F14" s="2">
        <f t="shared" si="6"/>
        <v>700</v>
      </c>
      <c r="G14" s="2">
        <f t="shared" si="7"/>
        <v>59.016393442622949</v>
      </c>
      <c r="I14" s="2" t="s">
        <v>14</v>
      </c>
      <c r="J14" s="3" t="s">
        <v>14</v>
      </c>
      <c r="K14" s="2" t="s">
        <v>14</v>
      </c>
    </row>
    <row r="15" spans="1:15">
      <c r="A15">
        <v>183</v>
      </c>
      <c r="B15" s="1">
        <v>0.02</v>
      </c>
      <c r="C15">
        <v>280000</v>
      </c>
      <c r="D15" s="2">
        <f t="shared" si="5"/>
        <v>666.66666666666674</v>
      </c>
      <c r="E15" s="2">
        <v>200</v>
      </c>
      <c r="F15" s="2">
        <f t="shared" si="6"/>
        <v>466.66666666666669</v>
      </c>
      <c r="G15" s="2">
        <f t="shared" si="7"/>
        <v>43.715846994535525</v>
      </c>
    </row>
    <row r="16" spans="1:15">
      <c r="A16">
        <v>183</v>
      </c>
      <c r="B16" s="1">
        <v>0.01</v>
      </c>
      <c r="C16">
        <v>280000</v>
      </c>
      <c r="D16" s="2">
        <f t="shared" si="5"/>
        <v>433.33333333333337</v>
      </c>
      <c r="E16" s="2">
        <v>200</v>
      </c>
      <c r="F16" s="2">
        <f t="shared" si="6"/>
        <v>233.33333333333334</v>
      </c>
      <c r="G16" s="2">
        <f t="shared" si="7"/>
        <v>28.415300546448087</v>
      </c>
      <c r="I16" s="2" t="s">
        <v>19</v>
      </c>
    </row>
    <row r="17" spans="2:11">
      <c r="I17" s="2" t="s">
        <v>17</v>
      </c>
      <c r="J17" s="3" t="s">
        <v>11</v>
      </c>
      <c r="K17" s="2" t="s">
        <v>18</v>
      </c>
    </row>
    <row r="18" spans="2:11">
      <c r="I18" s="2">
        <v>1500000</v>
      </c>
      <c r="J18" s="3">
        <v>2500</v>
      </c>
      <c r="K18" s="2">
        <f>+I18/J18</f>
        <v>600</v>
      </c>
    </row>
    <row r="19" spans="2:11">
      <c r="B19" s="1" t="s">
        <v>14</v>
      </c>
    </row>
    <row r="20" spans="2:11">
      <c r="I20" s="2" t="s">
        <v>21</v>
      </c>
    </row>
    <row r="21" spans="2:11">
      <c r="B21" s="1" t="s">
        <v>14</v>
      </c>
      <c r="C21" t="s">
        <v>14</v>
      </c>
      <c r="I21" s="2" t="s">
        <v>20</v>
      </c>
    </row>
    <row r="22" spans="2:11">
      <c r="I22" s="2">
        <v>14000</v>
      </c>
      <c r="J22" s="3">
        <v>2500</v>
      </c>
      <c r="K22" s="2">
        <f>+I22*12/J22</f>
        <v>67.2</v>
      </c>
    </row>
    <row r="23" spans="2:11">
      <c r="I23" s="2" t="s">
        <v>22</v>
      </c>
    </row>
    <row r="24" spans="2:11">
      <c r="I24" s="2">
        <v>12000</v>
      </c>
      <c r="J24" s="3">
        <v>2500</v>
      </c>
      <c r="K24" s="2">
        <f>+I24*12/J24</f>
        <v>57.6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2014-01-26T02:56:52Z</dcterms:created>
  <dcterms:modified xsi:type="dcterms:W3CDTF">2014-01-26T03:39:13Z</dcterms:modified>
</cp:coreProperties>
</file>