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<sst xmlns="http://schemas.openxmlformats.org/spreadsheetml/2006/main" count="7" uniqueCount="7">
  <si>
    <t>534 W 42nd - Heat Pump Replacement Assessment Over 6 Months</t>
  </si>
  <si>
    <t>Apartment #</t>
  </si>
  <si>
    <t>Total Amount to be Assessed</t>
  </si>
  <si>
    <t>% Common Interest</t>
  </si>
  <si>
    <t>Assessment Owed</t>
  </si>
  <si>
    <t>Assessment Owed per Month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</si>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</sst>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3">
    <font>
      <sz val="10.0"/>
      <color rgb="FF000000"/>
      <name val="Arial"/>
      <scheme val="minor"/>
    </font>
    <font>
      <color theme="1"/>
      <name val="Arial"/>
      <scheme val="minor"/>
    </font>
    <font/>
  </fonts>
  <fills count="2">
    <fill>
      <patternFill patternType="none"/>
    </fill>
    <fill>
      <patternFill patternType="lightGray"/>
    </fill>
  </fills>
  <borders count="13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1" numFmtId="0" xfId="0" applyAlignment="1" applyBorder="1" applyFont="1">
      <alignment horizontal="center" readingOrder="0" shrinkToFit="0" vertical="center" wrapText="1"/>
    </xf>
    <xf borderId="8" fillId="0" fontId="1" numFmtId="0" xfId="0" applyAlignment="1" applyBorder="1" applyFont="1">
      <alignment horizontal="center" readingOrder="0" shrinkToFit="0" vertical="center" wrapText="1"/>
    </xf>
    <xf borderId="9" fillId="0" fontId="1" numFmtId="0" xfId="0" applyAlignment="1" applyBorder="1" applyFont="1">
      <alignment horizontal="center" readingOrder="0" shrinkToFit="0" vertical="center" wrapText="1"/>
    </xf>
    <xf borderId="10" fillId="0" fontId="1" numFmtId="0" xfId="0" applyAlignment="1" applyBorder="1" applyFont="1">
      <alignment horizontal="center" readingOrder="0" shrinkToFit="0" vertical="center" wrapText="1"/>
    </xf>
    <xf borderId="10" fillId="0" fontId="1" numFmtId="164" xfId="0" applyAlignment="1" applyBorder="1" applyFont="1" applyNumberFormat="1">
      <alignment horizontal="center" readingOrder="0" shrinkToFit="0" vertical="center" wrapText="1"/>
    </xf>
    <xf borderId="1" fillId="0" fontId="1" numFmtId="10" xfId="0" applyAlignment="1" applyBorder="1" applyFont="1" applyNumberFormat="1">
      <alignment horizontal="center" readingOrder="0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9" fillId="0" fontId="1" numFmtId="164" xfId="0" applyAlignment="1" applyBorder="1" applyFont="1" applyNumberFormat="1">
      <alignment horizontal="center" shrinkToFit="0" vertical="center" wrapText="1"/>
    </xf>
    <xf borderId="10" fillId="0" fontId="1" numFmtId="10" xfId="0" applyAlignment="1" applyBorder="1" applyFont="1" applyNumberFormat="1">
      <alignment horizontal="center" readingOrder="0" shrinkToFit="0" vertical="center" wrapText="1"/>
    </xf>
    <xf borderId="10" fillId="0" fontId="1" numFmtId="164" xfId="0" applyAlignment="1" applyBorder="1" applyFont="1" applyNumberFormat="1">
      <alignment horizontal="center" shrinkToFit="0" vertical="center" wrapText="1"/>
    </xf>
    <xf borderId="11" fillId="0" fontId="1" numFmtId="164" xfId="0" applyAlignment="1" applyBorder="1" applyFont="1" applyNumberFormat="1">
      <alignment horizontal="center" shrinkToFit="0" vertical="center" wrapText="1"/>
    </xf>
    <xf borderId="4" fillId="0" fontId="1" numFmtId="164" xfId="0" applyAlignment="1" applyBorder="1" applyFont="1" applyNumberFormat="1">
      <alignment horizontal="center" shrinkToFit="0" vertical="center" wrapText="1"/>
    </xf>
    <xf borderId="12" fillId="0" fontId="1" numFmtId="164" xfId="0" applyAlignment="1" applyBorder="1" applyFont="1" applyNumberForma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8" fillId="0" fontId="1" numFmtId="10" xfId="0" applyAlignment="1" applyBorder="1" applyFont="1" applyNumberFormat="1">
      <alignment horizontal="center" shrinkToFit="0" vertical="center" wrapText="1"/>
    </xf>
    <xf borderId="8" fillId="0" fontId="1" numFmtId="16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5" max="5" width="19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3"/>
      <c r="D2" s="3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5"/>
      <c r="C3" s="6"/>
      <c r="D3" s="6"/>
      <c r="E3" s="6"/>
      <c r="F3" s="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8" t="s">
        <v>1</v>
      </c>
      <c r="C4" s="9" t="s">
        <v>2</v>
      </c>
      <c r="D4" s="10" t="s">
        <v>3</v>
      </c>
      <c r="E4" s="10" t="s">
        <v>4</v>
      </c>
      <c r="F4" s="10" t="s">
        <v>5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1">
        <v>1.0</v>
      </c>
      <c r="C5" s="12">
        <v>9156.39</v>
      </c>
      <c r="D5" s="13">
        <v>0.069</v>
      </c>
      <c r="E5" s="14">
        <f t="shared" ref="E5:E12" si="1">C5*D5</f>
        <v>631.79091</v>
      </c>
      <c r="F5" s="15">
        <f t="shared" ref="F5:F13" si="2">E5/6</f>
        <v>105.298485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1">
        <v>2.0</v>
      </c>
      <c r="C6" s="12">
        <v>9156.39</v>
      </c>
      <c r="D6" s="16">
        <v>0.115</v>
      </c>
      <c r="E6" s="17">
        <f t="shared" si="1"/>
        <v>1052.98485</v>
      </c>
      <c r="F6" s="18">
        <f t="shared" si="2"/>
        <v>175.497475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1">
        <v>3.0</v>
      </c>
      <c r="C7" s="12">
        <v>9156.39</v>
      </c>
      <c r="D7" s="16">
        <v>0.115</v>
      </c>
      <c r="E7" s="17">
        <f t="shared" si="1"/>
        <v>1052.98485</v>
      </c>
      <c r="F7" s="18">
        <f t="shared" si="2"/>
        <v>175.497475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1">
        <v>4.0</v>
      </c>
      <c r="C8" s="12">
        <v>9156.39</v>
      </c>
      <c r="D8" s="16">
        <v>0.115</v>
      </c>
      <c r="E8" s="17">
        <f t="shared" si="1"/>
        <v>1052.98485</v>
      </c>
      <c r="F8" s="18">
        <f t="shared" si="2"/>
        <v>175.497475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1">
        <v>5.0</v>
      </c>
      <c r="C9" s="12">
        <v>9156.39</v>
      </c>
      <c r="D9" s="16">
        <v>0.115</v>
      </c>
      <c r="E9" s="17">
        <f t="shared" si="1"/>
        <v>1052.98485</v>
      </c>
      <c r="F9" s="18">
        <f t="shared" si="2"/>
        <v>175.497475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1">
        <v>6.0</v>
      </c>
      <c r="C10" s="12">
        <v>9156.39</v>
      </c>
      <c r="D10" s="16">
        <v>0.115</v>
      </c>
      <c r="E10" s="17">
        <f t="shared" si="1"/>
        <v>1052.98485</v>
      </c>
      <c r="F10" s="18">
        <f t="shared" si="2"/>
        <v>175.497475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1">
        <v>7.0</v>
      </c>
      <c r="C11" s="12">
        <v>9156.39</v>
      </c>
      <c r="D11" s="16">
        <v>0.115</v>
      </c>
      <c r="E11" s="17">
        <f t="shared" si="1"/>
        <v>1052.98485</v>
      </c>
      <c r="F11" s="18">
        <f t="shared" si="2"/>
        <v>175.497475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1">
        <v>8.0</v>
      </c>
      <c r="C12" s="12">
        <v>9156.39</v>
      </c>
      <c r="D12" s="16">
        <v>0.241</v>
      </c>
      <c r="E12" s="19">
        <f t="shared" si="1"/>
        <v>2206.68999</v>
      </c>
      <c r="F12" s="20">
        <f t="shared" si="2"/>
        <v>367.781665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9" t="s">
        <v>6</v>
      </c>
      <c r="C13" s="21"/>
      <c r="D13" s="22">
        <f t="shared" ref="D13:E13" si="3">SUM(D5:D12)</f>
        <v>1</v>
      </c>
      <c r="E13" s="20">
        <f t="shared" si="3"/>
        <v>9156.39</v>
      </c>
      <c r="F13" s="23">
        <f t="shared" si="2"/>
        <v>1526.065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2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1">
    <mergeCell ref="B2:F3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